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35" windowWidth="13395" windowHeight="7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<sst xmlns="http://schemas.openxmlformats.org/spreadsheetml/2006/main" count="57" uniqueCount="52">
  <si>
    <t>Položka</t>
  </si>
  <si>
    <t>Název seskupení položek</t>
  </si>
  <si>
    <t>Rozpočet schválený</t>
  </si>
  <si>
    <t>Rozpočet upravený</t>
  </si>
  <si>
    <t>Skutečnost</t>
  </si>
  <si>
    <t>% plnění</t>
  </si>
  <si>
    <t>k RS</t>
  </si>
  <si>
    <t>k RU</t>
  </si>
  <si>
    <t>ROZPOČTOVÉ PŘÍJMY</t>
  </si>
  <si>
    <t xml:space="preserve">        </t>
  </si>
  <si>
    <t>134X</t>
  </si>
  <si>
    <t>Místní poplatky z vybraných činností a služeb</t>
  </si>
  <si>
    <t>136X</t>
  </si>
  <si>
    <t>Správní poplatky</t>
  </si>
  <si>
    <t>151X</t>
  </si>
  <si>
    <t>Daně z majetku</t>
  </si>
  <si>
    <t>DAŇOVÉ PŘÍJMY (součet za třídu 1)</t>
  </si>
  <si>
    <t>214X</t>
  </si>
  <si>
    <t>Příjmy z úroků a realizace finančního majetku</t>
  </si>
  <si>
    <t>222X</t>
  </si>
  <si>
    <t>Př.vratky transf.a ost.příjmy z fin.vyp.předch.let</t>
  </si>
  <si>
    <t>232X</t>
  </si>
  <si>
    <t>Ostatní nedaňové příjmy</t>
  </si>
  <si>
    <t>NEDAŇOVÉ PŘÍJMY (součet za třídu 2)</t>
  </si>
  <si>
    <t>KAPITÁLOVÉ PŘÍJMY (součet za třídu 3)</t>
  </si>
  <si>
    <t>V L A S T N Í   P Ř Í J M Y  (třídy 1+2+3)</t>
  </si>
  <si>
    <t>PŘIJATÉ TRANSFERY (součet za třídu 4)</t>
  </si>
  <si>
    <t>Ú H R N  P Ř Í J M Ů  (třídy 1+2+3+4)</t>
  </si>
  <si>
    <t>ROZPOČTOVÉ VÝDAJE</t>
  </si>
  <si>
    <t>5XXX</t>
  </si>
  <si>
    <t>Běžné výdaje</t>
  </si>
  <si>
    <t>6XXX</t>
  </si>
  <si>
    <t>Kapitálové výdaje</t>
  </si>
  <si>
    <t>Ú H R N  V Ý D A J Ů</t>
  </si>
  <si>
    <t>r o z d í l   p ř í j m ů   a   v ý d a j ů</t>
  </si>
  <si>
    <t>F I N A N C O V Á N Í</t>
  </si>
  <si>
    <t>Použití fin.prostředků vytvořených v min. letech</t>
  </si>
  <si>
    <t>X</t>
  </si>
  <si>
    <t>Rezerva finančních prostředků</t>
  </si>
  <si>
    <t>C E L K E M   F I N A N C O V Á N Í</t>
  </si>
  <si>
    <t>MČ Praha - Březiněves</t>
  </si>
  <si>
    <t>U Parku 140/3</t>
  </si>
  <si>
    <t>182 00 Praha 8</t>
  </si>
  <si>
    <t>Vypracovala : Koukolíčková Michaela-účetní</t>
  </si>
  <si>
    <t>Převody z rozpočtových účtů</t>
  </si>
  <si>
    <t>Změna stavu prostředků na bankovních účtech (součet)</t>
  </si>
  <si>
    <t>221X</t>
  </si>
  <si>
    <t>Přijaté sankční platby</t>
  </si>
  <si>
    <t>Bilance příjmů a výdajů rozpočtu za rok 2020 (v tis.Kč)</t>
  </si>
  <si>
    <t>Příloha č.1 k závěrečnému účtu za rok 2020</t>
  </si>
  <si>
    <t>Investiční převody mezi vl.HMP a MČ HMP</t>
  </si>
  <si>
    <t>Neinvestiční převody mezi vl.HMP a MČ HMP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</si>
</sst>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Arial CE"/>
      <family val="0"/>
    </font>
    <font>
      <b/>
      <sz val="9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" fillId="33" borderId="10" xfId="45" applyFont="1" applyFill="1" applyBorder="1" applyAlignment="1">
      <alignment horizontal="left" vertical="center"/>
      <protection/>
    </xf>
    <xf numFmtId="0" fontId="4" fillId="33" borderId="11" xfId="45" applyFont="1" applyFill="1" applyBorder="1" applyAlignment="1">
      <alignment horizontal="left" vertical="center"/>
      <protection/>
    </xf>
    <xf numFmtId="166" fontId="4" fillId="33" borderId="11" xfId="45" applyNumberFormat="1" applyFont="1" applyFill="1" applyBorder="1" applyAlignment="1">
      <alignment horizontal="right" vertical="center"/>
      <protection/>
    </xf>
    <xf numFmtId="166" fontId="4" fillId="33" borderId="12" xfId="45" applyNumberFormat="1" applyFont="1" applyFill="1" applyBorder="1" applyAlignment="1">
      <alignment horizontal="right" vertical="center"/>
      <protection/>
    </xf>
    <xf numFmtId="0" fontId="3" fillId="0" borderId="13" xfId="45" applyFont="1" applyBorder="1" applyAlignment="1">
      <alignment horizontal="left"/>
      <protection/>
    </xf>
    <xf numFmtId="0" fontId="3" fillId="0" borderId="14" xfId="45" applyFont="1" applyBorder="1" applyAlignment="1">
      <alignment horizontal="left"/>
      <protection/>
    </xf>
    <xf numFmtId="166" fontId="3" fillId="0" borderId="14" xfId="45" applyNumberFormat="1" applyFont="1" applyBorder="1" applyAlignment="1">
      <alignment horizontal="right"/>
      <protection/>
    </xf>
    <xf numFmtId="166" fontId="3" fillId="0" borderId="15" xfId="45" applyNumberFormat="1" applyFont="1" applyBorder="1" applyAlignment="1">
      <alignment horizontal="right"/>
      <protection/>
    </xf>
    <xf numFmtId="0" fontId="3" fillId="0" borderId="10" xfId="45" applyFont="1" applyBorder="1" applyAlignment="1">
      <alignment horizontal="left" vertical="center"/>
      <protection/>
    </xf>
    <xf numFmtId="0" fontId="3" fillId="0" borderId="16" xfId="45" applyFont="1" applyBorder="1" applyAlignment="1">
      <alignment horizontal="left" vertical="center"/>
      <protection/>
    </xf>
    <xf numFmtId="166" fontId="3" fillId="0" borderId="16" xfId="45" applyNumberFormat="1" applyFont="1" applyBorder="1" applyAlignment="1">
      <alignment horizontal="right" vertical="center"/>
      <protection/>
    </xf>
    <xf numFmtId="166" fontId="3" fillId="0" borderId="17" xfId="45" applyNumberFormat="1" applyFont="1" applyBorder="1" applyAlignment="1">
      <alignment horizontal="right" vertical="center"/>
      <protection/>
    </xf>
    <xf numFmtId="0" fontId="4" fillId="33" borderId="16" xfId="45" applyFont="1" applyFill="1" applyBorder="1" applyAlignment="1">
      <alignment horizontal="left" vertical="center"/>
      <protection/>
    </xf>
    <xf numFmtId="166" fontId="4" fillId="33" borderId="16" xfId="45" applyNumberFormat="1" applyFont="1" applyFill="1" applyBorder="1" applyAlignment="1">
      <alignment horizontal="right" vertical="center"/>
      <protection/>
    </xf>
    <xf numFmtId="166" fontId="4" fillId="33" borderId="17" xfId="45" applyNumberFormat="1" applyFont="1" applyFill="1" applyBorder="1" applyAlignment="1">
      <alignment horizontal="right" vertical="center"/>
      <protection/>
    </xf>
    <xf numFmtId="0" fontId="4" fillId="33" borderId="0" xfId="45" applyFont="1" applyFill="1" applyAlignment="1">
      <alignment horizontal="centerContinuous"/>
      <protection/>
    </xf>
    <xf numFmtId="166" fontId="4" fillId="33" borderId="0" xfId="45" applyNumberFormat="1" applyFont="1" applyFill="1" applyAlignment="1">
      <alignment horizontal="centerContinuous"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5" fillId="0" borderId="0" xfId="45" applyFont="1">
      <alignment/>
      <protection/>
    </xf>
    <xf numFmtId="0" fontId="42" fillId="0" borderId="0" xfId="0" applyFont="1" applyAlignment="1">
      <alignment horizontal="right"/>
    </xf>
    <xf numFmtId="0" fontId="6" fillId="0" borderId="18" xfId="45" applyFont="1" applyBorder="1" applyAlignment="1">
      <alignment horizontal="center"/>
      <protection/>
    </xf>
    <xf numFmtId="0" fontId="6" fillId="0" borderId="19" xfId="45" applyFont="1" applyBorder="1" applyAlignment="1">
      <alignment horizontal="center"/>
      <protection/>
    </xf>
    <xf numFmtId="166" fontId="6" fillId="0" borderId="19" xfId="45" applyNumberFormat="1" applyFont="1" applyBorder="1" applyAlignment="1">
      <alignment horizontal="center"/>
      <protection/>
    </xf>
    <xf numFmtId="166" fontId="6" fillId="0" borderId="20" xfId="45" applyNumberFormat="1" applyFont="1" applyBorder="1" applyAlignment="1">
      <alignment horizontal="center"/>
      <protection/>
    </xf>
    <xf numFmtId="0" fontId="6" fillId="0" borderId="21" xfId="45" applyFont="1" applyBorder="1" applyAlignment="1">
      <alignment horizontal="center"/>
      <protection/>
    </xf>
    <xf numFmtId="0" fontId="6" fillId="0" borderId="22" xfId="45" applyFont="1" applyBorder="1" applyAlignment="1">
      <alignment horizontal="center"/>
      <protection/>
    </xf>
    <xf numFmtId="166" fontId="6" fillId="0" borderId="22" xfId="45" applyNumberFormat="1" applyFont="1" applyBorder="1" applyAlignment="1">
      <alignment horizontal="center"/>
      <protection/>
    </xf>
    <xf numFmtId="166" fontId="6" fillId="0" borderId="23" xfId="45" applyNumberFormat="1" applyFont="1" applyBorder="1" applyAlignment="1">
      <alignment horizont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I21" sqref="I21"/>
    </sheetView>
  </sheetViews>
  <sheetFormatPr defaultColWidth="9.140625" defaultRowHeight="15"/>
  <cols>
    <col min="1" max="1" width="7.7109375" style="0" customWidth="1"/>
    <col min="2" max="2" width="42.00390625" style="0" customWidth="1"/>
    <col min="3" max="5" width="16.7109375" style="0" customWidth="1"/>
  </cols>
  <sheetData>
    <row r="1" spans="1:7" s="19" customFormat="1" ht="11.25">
      <c r="A1" s="19" t="s">
        <v>40</v>
      </c>
      <c r="G1" s="21" t="s">
        <v>49</v>
      </c>
    </row>
    <row r="2" s="19" customFormat="1" ht="11.25">
      <c r="A2" s="19" t="s">
        <v>41</v>
      </c>
    </row>
    <row r="3" s="19" customFormat="1" ht="11.25">
      <c r="A3" s="19" t="s">
        <v>42</v>
      </c>
    </row>
    <row r="4" s="19" customFormat="1" ht="11.25"/>
    <row r="5" spans="1:7" ht="15">
      <c r="A5" s="16" t="s">
        <v>48</v>
      </c>
      <c r="B5" s="16"/>
      <c r="C5" s="17"/>
      <c r="D5" s="17"/>
      <c r="E5" s="17"/>
      <c r="F5" s="17"/>
      <c r="G5" s="17"/>
    </row>
    <row r="6" spans="1:7" s="19" customFormat="1" ht="12" thickBot="1">
      <c r="A6" s="20"/>
      <c r="B6" s="20"/>
      <c r="C6" s="20"/>
      <c r="D6" s="20"/>
      <c r="E6" s="20"/>
      <c r="F6" s="20"/>
      <c r="G6" s="20"/>
    </row>
    <row r="7" spans="1:7" s="18" customFormat="1" ht="12">
      <c r="A7" s="22" t="s">
        <v>0</v>
      </c>
      <c r="B7" s="23" t="s">
        <v>1</v>
      </c>
      <c r="C7" s="24" t="s">
        <v>2</v>
      </c>
      <c r="D7" s="24" t="s">
        <v>3</v>
      </c>
      <c r="E7" s="24" t="s">
        <v>4</v>
      </c>
      <c r="F7" s="24" t="s">
        <v>5</v>
      </c>
      <c r="G7" s="25" t="s">
        <v>5</v>
      </c>
    </row>
    <row r="8" spans="1:7" s="18" customFormat="1" ht="12.75" thickBot="1">
      <c r="A8" s="26"/>
      <c r="B8" s="27"/>
      <c r="C8" s="28"/>
      <c r="D8" s="28"/>
      <c r="E8" s="28"/>
      <c r="F8" s="28" t="s">
        <v>6</v>
      </c>
      <c r="G8" s="29" t="s">
        <v>7</v>
      </c>
    </row>
    <row r="9" spans="1:7" ht="15.75" thickBot="1">
      <c r="A9" s="1"/>
      <c r="B9" s="2" t="s">
        <v>8</v>
      </c>
      <c r="C9" s="3"/>
      <c r="D9" s="3"/>
      <c r="E9" s="3"/>
      <c r="F9" s="3"/>
      <c r="G9" s="4"/>
    </row>
    <row r="10" spans="1:7" ht="15">
      <c r="A10" s="5" t="s">
        <v>10</v>
      </c>
      <c r="B10" s="6" t="s">
        <v>11</v>
      </c>
      <c r="C10" s="7">
        <v>170</v>
      </c>
      <c r="D10" s="7">
        <v>203</v>
      </c>
      <c r="E10" s="7">
        <v>80.75</v>
      </c>
      <c r="F10" s="7">
        <v>47.5</v>
      </c>
      <c r="G10" s="8">
        <v>39.78</v>
      </c>
    </row>
    <row r="11" spans="1:7" ht="15">
      <c r="A11" s="5" t="s">
        <v>12</v>
      </c>
      <c r="B11" s="6" t="s">
        <v>13</v>
      </c>
      <c r="C11" s="7">
        <v>20</v>
      </c>
      <c r="D11" s="7">
        <v>20</v>
      </c>
      <c r="E11" s="7">
        <v>20.24</v>
      </c>
      <c r="F11" s="7">
        <v>101.2</v>
      </c>
      <c r="G11" s="8">
        <v>101.2</v>
      </c>
    </row>
    <row r="12" spans="1:7" ht="15.75" thickBot="1">
      <c r="A12" s="5" t="s">
        <v>14</v>
      </c>
      <c r="B12" s="6" t="s">
        <v>15</v>
      </c>
      <c r="C12" s="7">
        <v>3000</v>
      </c>
      <c r="D12" s="7">
        <v>3000</v>
      </c>
      <c r="E12" s="7">
        <v>2769.63</v>
      </c>
      <c r="F12" s="7">
        <v>92.32</v>
      </c>
      <c r="G12" s="8">
        <v>92.32</v>
      </c>
    </row>
    <row r="13" spans="1:7" ht="15.75" thickBot="1">
      <c r="A13" s="9"/>
      <c r="B13" s="10" t="s">
        <v>16</v>
      </c>
      <c r="C13" s="11">
        <f>SUM(C10:C12)</f>
        <v>3190</v>
      </c>
      <c r="D13" s="11">
        <f>SUM(D10:D12)</f>
        <v>3223</v>
      </c>
      <c r="E13" s="11">
        <f>SUM(E10:E12)</f>
        <v>2870.62</v>
      </c>
      <c r="F13" s="11">
        <v>89.99</v>
      </c>
      <c r="G13" s="12">
        <v>89.07</v>
      </c>
    </row>
    <row r="14" spans="1:7" ht="15">
      <c r="A14" s="5" t="s">
        <v>17</v>
      </c>
      <c r="B14" s="6" t="s">
        <v>18</v>
      </c>
      <c r="C14" s="7">
        <v>20</v>
      </c>
      <c r="D14" s="7">
        <v>120</v>
      </c>
      <c r="E14" s="7">
        <v>38.93</v>
      </c>
      <c r="F14" s="7">
        <v>194.65</v>
      </c>
      <c r="G14" s="8">
        <v>32.44</v>
      </c>
    </row>
    <row r="15" spans="1:7" ht="15">
      <c r="A15" s="5" t="s">
        <v>46</v>
      </c>
      <c r="B15" s="6" t="s">
        <v>47</v>
      </c>
      <c r="C15" s="7">
        <v>0</v>
      </c>
      <c r="D15" s="7">
        <v>0</v>
      </c>
      <c r="E15" s="7">
        <v>0</v>
      </c>
      <c r="F15" s="7">
        <v>0</v>
      </c>
      <c r="G15" s="8">
        <v>0</v>
      </c>
    </row>
    <row r="16" spans="1:7" ht="15">
      <c r="A16" s="5" t="s">
        <v>19</v>
      </c>
      <c r="B16" s="6" t="s">
        <v>20</v>
      </c>
      <c r="C16" s="7">
        <v>0</v>
      </c>
      <c r="D16" s="7">
        <v>0</v>
      </c>
      <c r="E16" s="7">
        <v>0</v>
      </c>
      <c r="F16" s="7">
        <v>0</v>
      </c>
      <c r="G16" s="8">
        <v>0</v>
      </c>
    </row>
    <row r="17" spans="1:7" ht="15.75" thickBot="1">
      <c r="A17" s="5" t="s">
        <v>21</v>
      </c>
      <c r="B17" s="6" t="s">
        <v>22</v>
      </c>
      <c r="C17" s="7">
        <v>450</v>
      </c>
      <c r="D17" s="7">
        <v>823.3</v>
      </c>
      <c r="E17" s="7">
        <v>373.52</v>
      </c>
      <c r="F17" s="7">
        <v>83</v>
      </c>
      <c r="G17" s="8">
        <v>45.37</v>
      </c>
    </row>
    <row r="18" spans="1:7" ht="15.75" thickBot="1">
      <c r="A18" s="9"/>
      <c r="B18" s="10" t="s">
        <v>23</v>
      </c>
      <c r="C18" s="11">
        <f>SUM(C14:C17)</f>
        <v>470</v>
      </c>
      <c r="D18" s="11">
        <f>SUM(D14:D17)</f>
        <v>943.3</v>
      </c>
      <c r="E18" s="11">
        <f>SUM(E14:E17)</f>
        <v>412.45</v>
      </c>
      <c r="F18" s="11">
        <v>87.75</v>
      </c>
      <c r="G18" s="12">
        <v>43.72</v>
      </c>
    </row>
    <row r="19" spans="1:7" ht="15.75" thickBot="1">
      <c r="A19" s="9"/>
      <c r="B19" s="10" t="s">
        <v>24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</row>
    <row r="20" spans="1:7" ht="15.75" thickBot="1">
      <c r="A20" s="1"/>
      <c r="B20" s="13" t="s">
        <v>25</v>
      </c>
      <c r="C20" s="14">
        <f>C13+C18+C19</f>
        <v>3660</v>
      </c>
      <c r="D20" s="14">
        <f>D13+D18+D19</f>
        <v>4166.3</v>
      </c>
      <c r="E20" s="14">
        <f>E13+E18+E19</f>
        <v>3283.0699999999997</v>
      </c>
      <c r="F20" s="14">
        <v>89.7</v>
      </c>
      <c r="G20" s="15">
        <v>78.8</v>
      </c>
    </row>
    <row r="21" spans="1:7" ht="15">
      <c r="A21" s="5">
        <v>4134</v>
      </c>
      <c r="B21" s="6" t="s">
        <v>44</v>
      </c>
      <c r="C21" s="7">
        <v>0</v>
      </c>
      <c r="D21" s="7">
        <v>0</v>
      </c>
      <c r="E21" s="7">
        <v>0</v>
      </c>
      <c r="F21" s="7">
        <v>0</v>
      </c>
      <c r="G21" s="8">
        <v>0</v>
      </c>
    </row>
    <row r="22" spans="1:7" ht="15">
      <c r="A22" s="5">
        <v>4137</v>
      </c>
      <c r="B22" s="6" t="s">
        <v>51</v>
      </c>
      <c r="C22" s="7">
        <v>19699</v>
      </c>
      <c r="D22" s="7">
        <v>23048.1</v>
      </c>
      <c r="E22" s="7">
        <v>23048.03</v>
      </c>
      <c r="F22" s="7">
        <v>117</v>
      </c>
      <c r="G22" s="8">
        <v>100</v>
      </c>
    </row>
    <row r="23" spans="1:7" ht="15.75" thickBot="1">
      <c r="A23" s="5">
        <v>4251</v>
      </c>
      <c r="B23" s="6" t="s">
        <v>50</v>
      </c>
      <c r="C23" s="7">
        <v>0</v>
      </c>
      <c r="D23" s="7">
        <v>5957</v>
      </c>
      <c r="E23" s="7">
        <v>5957</v>
      </c>
      <c r="F23" s="7">
        <v>0</v>
      </c>
      <c r="G23" s="8">
        <v>100</v>
      </c>
    </row>
    <row r="24" spans="1:7" ht="15.75" thickBot="1">
      <c r="A24" s="9"/>
      <c r="B24" s="10" t="s">
        <v>26</v>
      </c>
      <c r="C24" s="11">
        <f>SUM(C21:C23)</f>
        <v>19699</v>
      </c>
      <c r="D24" s="11">
        <f>SUM(D21:D23)</f>
        <v>29005.1</v>
      </c>
      <c r="E24" s="11">
        <f>SUM(E21:E23)</f>
        <v>29005.03</v>
      </c>
      <c r="F24" s="11">
        <v>147.24</v>
      </c>
      <c r="G24" s="12">
        <v>100</v>
      </c>
    </row>
    <row r="25" spans="1:7" ht="15.75" thickBot="1">
      <c r="A25" s="1"/>
      <c r="B25" s="13" t="s">
        <v>27</v>
      </c>
      <c r="C25" s="14">
        <f>C20+C24</f>
        <v>23359</v>
      </c>
      <c r="D25" s="14">
        <f>D20+D24</f>
        <v>33171.4</v>
      </c>
      <c r="E25" s="14">
        <f>E20+E24</f>
        <v>32288.1</v>
      </c>
      <c r="F25" s="14">
        <v>138.23</v>
      </c>
      <c r="G25" s="15">
        <v>97.34</v>
      </c>
    </row>
    <row r="26" spans="1:7" ht="15.75" thickBot="1">
      <c r="A26" s="1"/>
      <c r="B26" s="2" t="s">
        <v>28</v>
      </c>
      <c r="C26" s="3"/>
      <c r="D26" s="3"/>
      <c r="E26" s="3"/>
      <c r="F26" s="3"/>
      <c r="G26" s="4"/>
    </row>
    <row r="27" spans="1:7" ht="15">
      <c r="A27" s="5" t="s">
        <v>29</v>
      </c>
      <c r="B27" s="6" t="s">
        <v>30</v>
      </c>
      <c r="C27" s="7">
        <v>22674</v>
      </c>
      <c r="D27" s="7">
        <v>26232.4</v>
      </c>
      <c r="E27" s="7">
        <v>22932.08</v>
      </c>
      <c r="F27" s="7">
        <v>101.14</v>
      </c>
      <c r="G27" s="8">
        <v>87.42</v>
      </c>
    </row>
    <row r="28" spans="1:7" ht="15.75" thickBot="1">
      <c r="A28" s="5" t="s">
        <v>31</v>
      </c>
      <c r="B28" s="6" t="s">
        <v>32</v>
      </c>
      <c r="C28" s="7">
        <v>685</v>
      </c>
      <c r="D28" s="7">
        <v>53269.5</v>
      </c>
      <c r="E28" s="7">
        <v>40846.31</v>
      </c>
      <c r="F28" s="7">
        <v>0</v>
      </c>
      <c r="G28" s="8">
        <v>76.68</v>
      </c>
    </row>
    <row r="29" spans="1:7" ht="15.75" thickBot="1">
      <c r="A29" s="1"/>
      <c r="B29" s="13" t="s">
        <v>33</v>
      </c>
      <c r="C29" s="14">
        <f>SUM(C27:C28)</f>
        <v>23359</v>
      </c>
      <c r="D29" s="14">
        <f>SUM(D27:D28)</f>
        <v>79501.9</v>
      </c>
      <c r="E29" s="14">
        <f>SUM(E27:E28)</f>
        <v>63778.39</v>
      </c>
      <c r="F29" s="14">
        <v>273.04</v>
      </c>
      <c r="G29" s="15">
        <v>80.22</v>
      </c>
    </row>
    <row r="30" spans="1:7" ht="15.75" thickBot="1">
      <c r="A30" s="1"/>
      <c r="B30" s="13" t="s">
        <v>34</v>
      </c>
      <c r="C30" s="14"/>
      <c r="D30" s="14">
        <v>-46330.5</v>
      </c>
      <c r="E30" s="14">
        <v>-31490.29</v>
      </c>
      <c r="F30" s="14" t="s">
        <v>9</v>
      </c>
      <c r="G30" s="15" t="s">
        <v>9</v>
      </c>
    </row>
    <row r="31" spans="1:7" ht="15.75" thickBot="1">
      <c r="A31" s="1"/>
      <c r="B31" s="2" t="s">
        <v>35</v>
      </c>
      <c r="C31" s="3"/>
      <c r="D31" s="3"/>
      <c r="E31" s="3"/>
      <c r="F31" s="3"/>
      <c r="G31" s="4"/>
    </row>
    <row r="32" spans="1:7" ht="15">
      <c r="A32" s="5">
        <v>8115</v>
      </c>
      <c r="B32" s="6" t="s">
        <v>36</v>
      </c>
      <c r="C32" s="7">
        <v>0</v>
      </c>
      <c r="D32" s="7">
        <v>46330.5</v>
      </c>
      <c r="E32" s="7">
        <v>0</v>
      </c>
      <c r="F32" s="7" t="s">
        <v>37</v>
      </c>
      <c r="G32" s="8" t="s">
        <v>37</v>
      </c>
    </row>
    <row r="33" spans="1:7" ht="15">
      <c r="A33" s="5">
        <v>8115</v>
      </c>
      <c r="B33" s="6" t="s">
        <v>38</v>
      </c>
      <c r="C33" s="7">
        <v>0</v>
      </c>
      <c r="D33" s="7">
        <v>0</v>
      </c>
      <c r="E33" s="7">
        <v>0</v>
      </c>
      <c r="F33" s="7" t="s">
        <v>37</v>
      </c>
      <c r="G33" s="8" t="s">
        <v>37</v>
      </c>
    </row>
    <row r="34" spans="1:7" ht="15.75" thickBot="1">
      <c r="A34" s="5">
        <v>8115</v>
      </c>
      <c r="B34" s="6" t="s">
        <v>45</v>
      </c>
      <c r="C34" s="7">
        <f>SUM(C32:C33)</f>
        <v>0</v>
      </c>
      <c r="D34" s="7">
        <v>46330.5</v>
      </c>
      <c r="E34" s="7">
        <v>31490.29</v>
      </c>
      <c r="F34" s="7">
        <v>0</v>
      </c>
      <c r="G34" s="8">
        <v>67.79</v>
      </c>
    </row>
    <row r="35" spans="1:7" ht="15.75" thickBot="1">
      <c r="A35" s="1"/>
      <c r="B35" s="13" t="s">
        <v>39</v>
      </c>
      <c r="C35" s="14">
        <f>C34</f>
        <v>0</v>
      </c>
      <c r="D35" s="14">
        <f>D34</f>
        <v>46330.5</v>
      </c>
      <c r="E35" s="14">
        <f>E34</f>
        <v>31490.29</v>
      </c>
      <c r="F35" s="14">
        <v>0</v>
      </c>
      <c r="G35" s="15">
        <v>67.79</v>
      </c>
    </row>
    <row r="36" s="18" customFormat="1" ht="12"/>
    <row r="37" s="19" customFormat="1" ht="11.25">
      <c r="A37" s="19" t="s">
        <v>43</v>
      </c>
    </row>
  </sheetData>
  <sheetProtection/>
  <printOptions horizontalCentered="1"/>
  <pageMargins left="0.9055118110236221" right="0.9055118110236221" top="0.3937007874015748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m.koukolickova</dc:creator>
  <cp:keywords/>
  <dc:description/>
  <cp:lastModifiedBy>m.koukolickova</cp:lastModifiedBy>
  <cp:lastPrinted>2021-04-21T15:12:16Z</cp:lastPrinted>
  <dcterms:created xsi:type="dcterms:W3CDTF">2011-05-02T15:33:20Z</dcterms:created>
  <dcterms:modified xsi:type="dcterms:W3CDTF">2021-04-21T15:12:23Z</dcterms:modified>
  <cp:category/>
  <cp:version/>
  <cp:contentType/>
  <cp:contentStatus/>
</cp:coreProperties>
</file>